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activeTab="0"/>
  </bookViews>
  <sheets>
    <sheet name="List1" sheetId="1" r:id="rId1"/>
    <sheet name="List2" sheetId="2" r:id="rId2"/>
    <sheet name="List3" sheetId="3" r:id="rId3"/>
    <sheet name="List4" sheetId="4" r:id="rId4"/>
    <sheet name="Sestava kompatibility" sheetId="5" r:id="rId5"/>
  </sheets>
  <definedNames/>
  <calcPr fullCalcOnLoad="1"/>
</workbook>
</file>

<file path=xl/comments1.xml><?xml version="1.0" encoding="utf-8"?>
<comments xmlns="http://schemas.openxmlformats.org/spreadsheetml/2006/main">
  <authors>
    <author>Monča</author>
  </authors>
  <commentList>
    <comment ref="D12" authorId="0">
      <text>
        <r>
          <rPr>
            <b/>
            <sz val="8"/>
            <rFont val="Tahoma"/>
            <family val="0"/>
          </rPr>
          <t>Monča: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<sst xmlns="http://schemas.openxmlformats.org/spreadsheetml/2006/main" count="169" uniqueCount="99">
  <si>
    <t>Paragraf</t>
  </si>
  <si>
    <t>Položka</t>
  </si>
  <si>
    <t>Složka</t>
  </si>
  <si>
    <t>Podsložka</t>
  </si>
  <si>
    <t>Nákup služeb j.n.</t>
  </si>
  <si>
    <t>SILNICE</t>
  </si>
  <si>
    <t>Ostatní osobní výdaje</t>
  </si>
  <si>
    <t>Nákup materiálu j.n.</t>
  </si>
  <si>
    <t>Neinvestiční transfery veř.rozp.míst.ú. j.n.</t>
  </si>
  <si>
    <t>PROVOZ VEŘEJNÉ SILNIČNÍ DOPRAVY</t>
  </si>
  <si>
    <t>Elektrická energie</t>
  </si>
  <si>
    <t>Opravy a udržování</t>
  </si>
  <si>
    <t>PITNÁ VODA</t>
  </si>
  <si>
    <t>Neinvestiční transfery obcím</t>
  </si>
  <si>
    <t>ZÁKLADNÍ ŠKOLY</t>
  </si>
  <si>
    <t>Knihy, učební pomůcky a tisk</t>
  </si>
  <si>
    <t>ČINNOSTI KNIHOVNICKÉ</t>
  </si>
  <si>
    <t>Konzultační, poradenské a právní služby</t>
  </si>
  <si>
    <t>Pohoštění</t>
  </si>
  <si>
    <t>Programové vybavení</t>
  </si>
  <si>
    <t>Neinvestiční dotace občanským sdružením (kostel Pop.)</t>
  </si>
  <si>
    <t>POŘ.,ZACH.,OBN.HOD.MÍSTNÍ KULT.P</t>
  </si>
  <si>
    <t>Služby telekomunikací a radiokomunikací</t>
  </si>
  <si>
    <t>ROZHLAS A TELEVIZE</t>
  </si>
  <si>
    <t>ZÁLEŽITOSTI SDĚLOVACÍCH PROSTŘEDKŮ J.N.</t>
  </si>
  <si>
    <t>Věcné dary</t>
  </si>
  <si>
    <t>Neinvestiční dotace občanským sdružením</t>
  </si>
  <si>
    <t>VYUŽITÍ VOLNÉHO ČASU DĚTÍ A MLÁDEŽE</t>
  </si>
  <si>
    <t>BYTOVÉ HOSPODÁŘSTVÍ</t>
  </si>
  <si>
    <t>Budovy, haly, stavby</t>
  </si>
  <si>
    <t>VEŘEJNÉ OSVĚTLENÍ</t>
  </si>
  <si>
    <t>Povinné pojistné na sociální zabezpečení, přísp. z</t>
  </si>
  <si>
    <t>POHŘEBNICTVÍ</t>
  </si>
  <si>
    <t>VÝSTAVBA A ÚDRŽBA MÍSTNÍCH INŽENÝRSKÝCH SÍTÍ</t>
  </si>
  <si>
    <t>ÚZEMNÍ PLÁNOVÁNÍ</t>
  </si>
  <si>
    <t>Pohonné hmoty a maziva</t>
  </si>
  <si>
    <t>KOMUNÁLNÍ SLUŽBY A ÚZEMNÍ ROZVOJ J.N.</t>
  </si>
  <si>
    <t>Drobný investiční a neinvestiční majetek</t>
  </si>
  <si>
    <t>SBĚR A SVOZ KOMUNÁLNÍCH ODPADŮ</t>
  </si>
  <si>
    <t>PÉČE O VZHLED OBCÍ A VEŘEJNOU ZELEŇ</t>
  </si>
  <si>
    <t>OSTATNÍ ČÍNNOSTI J.N.</t>
  </si>
  <si>
    <t>POŽÁRNÍ OCHRANA prof.část</t>
  </si>
  <si>
    <t>Platby daní a poplatků</t>
  </si>
  <si>
    <t xml:space="preserve">POŽÁRNÍ OCHRANA </t>
  </si>
  <si>
    <t>MÍSTNÍ ZASTUPITELSKÉ ORGÁNY</t>
  </si>
  <si>
    <t>Platy zaměstnanců</t>
  </si>
  <si>
    <t>Povinné pojistné na zdravotní pojištění</t>
  </si>
  <si>
    <t>Služby pošt</t>
  </si>
  <si>
    <t>Služby peněžních ústavů</t>
  </si>
  <si>
    <t>Služby školení a vzdělávání</t>
  </si>
  <si>
    <t>Cestovné (tuzemské i zahraniční)</t>
  </si>
  <si>
    <t>Neinvestiční dotace neziskovým a pod. organizacím j.n.</t>
  </si>
  <si>
    <t>Nákup kolků</t>
  </si>
  <si>
    <t>ČINNOST MÍSTNÍ SPRÁVY</t>
  </si>
  <si>
    <t>OBECNÉ PŘÍJMY A VÝDAJE Z FIN.OPERACÍ</t>
  </si>
  <si>
    <t>Výdaje z finančního vypořádání minulých let  OkÚ-ob</t>
  </si>
  <si>
    <t xml:space="preserve">VÝDAJE CELKEM </t>
  </si>
  <si>
    <t>Neinvestiční transfery veř.rozp.míst.ú. j.n. Bene-bus</t>
  </si>
  <si>
    <t>Pov.poj.na soc.zabez.</t>
  </si>
  <si>
    <t>Pov.poj.na zdravot.pojiš.</t>
  </si>
  <si>
    <t>ZÁJMOVÁ ČINNOST V KULTUŘE</t>
  </si>
  <si>
    <t>Nákup daní a poplatků</t>
  </si>
  <si>
    <t>Programové vybavení rybníky Kam.Lh. a Věžničky</t>
  </si>
  <si>
    <t>Neinv. dotace církvím a náb.spolkům</t>
  </si>
  <si>
    <t>Nákup ostatních služeb</t>
  </si>
  <si>
    <t>Neinvestiční dotace obč.sdružením</t>
  </si>
  <si>
    <t>SbĚR A SVOZ NEBEZPEČNÝCH ODPADŮ</t>
  </si>
  <si>
    <t>Povinné pojistné na zdravot.poj.</t>
  </si>
  <si>
    <t>Povinné poj. na sociál. pojištění</t>
  </si>
  <si>
    <t>Povinné poj. na zdrav.pojištění</t>
  </si>
  <si>
    <t>Výdaje na dodav.pořízení inforamcí</t>
  </si>
  <si>
    <t>Technické zhodnocení dopl.územního plánu</t>
  </si>
  <si>
    <t>VNITŘNÍ OBCHOD</t>
  </si>
  <si>
    <t>Neinv.transf.obč.sdružením</t>
  </si>
  <si>
    <t>PODPORA OSTAT.PROD.ČINNOSTÍ</t>
  </si>
  <si>
    <t>PŘEDŠKOLNÍ ZAŘÍZENÍ</t>
  </si>
  <si>
    <t>Výdaje na dodavatel.zaji.opravy a údrž.</t>
  </si>
  <si>
    <t>Sestava kompatibility pro výdaje příprava 2011.xls 2.xls</t>
  </si>
  <si>
    <t>Spustit: 15.11.2010 9:50</t>
  </si>
  <si>
    <t>Následující funkce sešitu nejsou podporovány nižšími verzemi aplikace Excel. V případě uložení sešitu v nižší verzi formátu souborů může dojít ke ztrátě nebo omezení uvedených funkcí.</t>
  </si>
  <si>
    <t>Nevýznamná ztráta věrnosti</t>
  </si>
  <si>
    <t>Počet výskytů</t>
  </si>
  <si>
    <t>Některé buňky nebo styly tohoto sešitu obsahují formátování, které není ve vybraném formátu souborů podporováno. Tyto formáty budou převedeny na nejbližší odpovídající formát, který je k dispozici.</t>
  </si>
  <si>
    <t>Pov.poj.na veř.zdrav.poj.</t>
  </si>
  <si>
    <t>Úroky vlastní</t>
  </si>
  <si>
    <t xml:space="preserve">OSTAT.TĚLOVÝCHOVNÁ ČINNOST </t>
  </si>
  <si>
    <t>Ost.neinv.transt.veřej.rozp.místní úrov.</t>
  </si>
  <si>
    <t>Ostat.neinv.transf.nezisk.a podob.organ.</t>
  </si>
  <si>
    <t>ODVÁDĚNÍ A ČISTĚNÍ ODPADNÍCH VOD</t>
  </si>
  <si>
    <t>Příspěvek na čističky občanům</t>
  </si>
  <si>
    <t>Stroje, přístroje a zařízení</t>
  </si>
  <si>
    <t>SBĚR A SVOZ OSTATNÍCH ODPADŮ</t>
  </si>
  <si>
    <t>Záležistosti kultury,církví a sděl.prostředků</t>
  </si>
  <si>
    <t>Opravy a udržování - Oprava budovy OÚ</t>
  </si>
  <si>
    <t>Opravy a udržování pomník padlých</t>
  </si>
  <si>
    <t>Nákup ostatních služeb, projekt hasičárny</t>
  </si>
  <si>
    <t>Nákup služeb j.n.  Rozhlas</t>
  </si>
  <si>
    <t>Vyvěšeno 29.11.2012</t>
  </si>
  <si>
    <t xml:space="preserve">                                              Sejmuto:14.12.2012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</si>
</sst>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\ ##,000&quot;Kč&quot;"/>
    <numFmt numFmtId="165" formatCode="#,##0.00&quot;Kč&quot;"/>
    <numFmt numFmtId="166" formatCode="#,##0.00_ ;\-#,##0.00\ "/>
  </numFmts>
  <fonts count="3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0"/>
    </font>
    <font>
      <b/>
      <sz val="12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1" borderId="0" applyNumberFormat="0" applyBorder="0" applyAlignment="0" applyProtection="0"/>
    <xf numFmtId="0" fontId="14" fillId="12" borderId="2" applyNumberFormat="0" applyAlignment="0" applyProtection="0"/>
    <xf numFmtId="44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21" fillId="6" borderId="0" applyNumberFormat="0" applyBorder="0" applyAlignment="0" applyProtection="0"/>
    <xf numFmtId="0" fontId="20" fillId="0" borderId="0" applyNumberFormat="0" applyFill="0" applyBorder="0" applyAlignment="0" applyProtection="0"/>
    <xf numFmtId="0" fontId="22" fillId="7" borderId="8" applyNumberFormat="0" applyAlignment="0" applyProtection="0"/>
    <xf numFmtId="0" fontId="23" fillId="13" borderId="8" applyNumberFormat="0" applyAlignment="0" applyProtection="0"/>
    <xf numFmtId="0" fontId="24" fillId="13" borderId="9" applyNumberFormat="0" applyAlignment="0" applyProtection="0"/>
    <xf numFmtId="0" fontId="25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</cellStyleXfs>
  <cellXfs count="102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2" fontId="1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2" fontId="0" fillId="0" borderId="0" xfId="0" applyNumberFormat="1" applyAlignment="1">
      <alignment vertical="top" wrapText="1"/>
    </xf>
    <xf numFmtId="2" fontId="0" fillId="0" borderId="14" xfId="0" applyNumberForma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2" fontId="1" fillId="0" borderId="0" xfId="0" applyNumberFormat="1" applyFont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Fill="1" applyBorder="1" applyAlignment="1">
      <alignment/>
    </xf>
    <xf numFmtId="0" fontId="9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4" fillId="0" borderId="19" xfId="0" applyFont="1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2" fontId="0" fillId="0" borderId="22" xfId="0" applyNumberFormat="1" applyFill="1" applyBorder="1" applyAlignment="1">
      <alignment/>
    </xf>
    <xf numFmtId="0" fontId="0" fillId="0" borderId="23" xfId="0" applyFill="1" applyBorder="1" applyAlignment="1">
      <alignment/>
    </xf>
    <xf numFmtId="2" fontId="0" fillId="0" borderId="12" xfId="0" applyNumberFormat="1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1" fillId="0" borderId="25" xfId="0" applyFont="1" applyFill="1" applyBorder="1" applyAlignment="1">
      <alignment/>
    </xf>
    <xf numFmtId="2" fontId="1" fillId="0" borderId="12" xfId="0" applyNumberFormat="1" applyFont="1" applyFill="1" applyBorder="1" applyAlignment="1">
      <alignment/>
    </xf>
    <xf numFmtId="0" fontId="0" fillId="0" borderId="26" xfId="0" applyFill="1" applyBorder="1" applyAlignment="1">
      <alignment/>
    </xf>
    <xf numFmtId="0" fontId="1" fillId="0" borderId="25" xfId="0" applyFont="1" applyFill="1" applyBorder="1" applyAlignment="1">
      <alignment/>
    </xf>
    <xf numFmtId="2" fontId="8" fillId="0" borderId="12" xfId="0" applyNumberFormat="1" applyFon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12" xfId="0" applyFont="1" applyFill="1" applyBorder="1" applyAlignment="1">
      <alignment/>
    </xf>
    <xf numFmtId="0" fontId="26" fillId="0" borderId="12" xfId="0" applyFont="1" applyFill="1" applyBorder="1" applyAlignment="1">
      <alignment/>
    </xf>
    <xf numFmtId="0" fontId="27" fillId="0" borderId="32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6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2" fontId="0" fillId="0" borderId="30" xfId="0" applyNumberFormat="1" applyFill="1" applyBorder="1" applyAlignment="1">
      <alignment/>
    </xf>
    <xf numFmtId="2" fontId="0" fillId="0" borderId="21" xfId="0" applyNumberFormat="1" applyFill="1" applyBorder="1" applyAlignment="1">
      <alignment/>
    </xf>
    <xf numFmtId="2" fontId="8" fillId="0" borderId="22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2" fontId="0" fillId="0" borderId="12" xfId="0" applyNumberFormat="1" applyFont="1" applyFill="1" applyBorder="1" applyAlignment="1">
      <alignment/>
    </xf>
    <xf numFmtId="2" fontId="8" fillId="0" borderId="12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2" fontId="0" fillId="0" borderId="38" xfId="0" applyNumberFormat="1" applyFill="1" applyBorder="1" applyAlignment="1">
      <alignment/>
    </xf>
    <xf numFmtId="2" fontId="0" fillId="0" borderId="39" xfId="0" applyNumberFormat="1" applyFill="1" applyBorder="1" applyAlignment="1">
      <alignment/>
    </xf>
    <xf numFmtId="2" fontId="0" fillId="0" borderId="12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2" fontId="0" fillId="0" borderId="40" xfId="0" applyNumberFormat="1" applyFill="1" applyBorder="1" applyAlignment="1">
      <alignment/>
    </xf>
    <xf numFmtId="2" fontId="0" fillId="0" borderId="41" xfId="0" applyNumberFormat="1" applyFill="1" applyBorder="1" applyAlignment="1">
      <alignment/>
    </xf>
    <xf numFmtId="2" fontId="0" fillId="0" borderId="42" xfId="0" applyNumberFormat="1" applyFill="1" applyBorder="1" applyAlignment="1">
      <alignment horizontal="right"/>
    </xf>
    <xf numFmtId="2" fontId="0" fillId="0" borderId="38" xfId="0" applyNumberFormat="1" applyFill="1" applyBorder="1" applyAlignment="1">
      <alignment horizontal="right"/>
    </xf>
    <xf numFmtId="2" fontId="0" fillId="0" borderId="36" xfId="0" applyNumberFormat="1" applyFill="1" applyBorder="1" applyAlignment="1">
      <alignment horizontal="right"/>
    </xf>
    <xf numFmtId="2" fontId="0" fillId="0" borderId="39" xfId="0" applyNumberFormat="1" applyFill="1" applyBorder="1" applyAlignment="1">
      <alignment horizontal="right"/>
    </xf>
    <xf numFmtId="166" fontId="0" fillId="0" borderId="12" xfId="0" applyNumberFormat="1" applyFill="1" applyBorder="1" applyAlignment="1">
      <alignment horizontal="right"/>
    </xf>
    <xf numFmtId="2" fontId="0" fillId="0" borderId="12" xfId="0" applyNumberFormat="1" applyFont="1" applyFill="1" applyBorder="1" applyAlignment="1">
      <alignment horizontal="right"/>
    </xf>
    <xf numFmtId="2" fontId="8" fillId="0" borderId="12" xfId="0" applyNumberFormat="1" applyFont="1" applyFill="1" applyBorder="1" applyAlignment="1">
      <alignment horizontal="right"/>
    </xf>
    <xf numFmtId="2" fontId="0" fillId="0" borderId="12" xfId="0" applyNumberFormat="1" applyFont="1" applyFill="1" applyBorder="1" applyAlignment="1">
      <alignment/>
    </xf>
    <xf numFmtId="2" fontId="28" fillId="0" borderId="12" xfId="0" applyNumberFormat="1" applyFont="1" applyFill="1" applyBorder="1" applyAlignment="1">
      <alignment/>
    </xf>
    <xf numFmtId="2" fontId="0" fillId="0" borderId="22" xfId="0" applyNumberFormat="1" applyFont="1" applyFill="1" applyBorder="1" applyAlignment="1">
      <alignment/>
    </xf>
    <xf numFmtId="2" fontId="0" fillId="0" borderId="11" xfId="0" applyNumberFormat="1" applyFill="1" applyBorder="1" applyAlignment="1">
      <alignment/>
    </xf>
    <xf numFmtId="2" fontId="1" fillId="0" borderId="30" xfId="0" applyNumberFormat="1" applyFont="1" applyFill="1" applyBorder="1" applyAlignment="1">
      <alignment/>
    </xf>
    <xf numFmtId="0" fontId="0" fillId="0" borderId="21" xfId="0" applyFont="1" applyFill="1" applyBorder="1" applyAlignment="1">
      <alignment/>
    </xf>
    <xf numFmtId="2" fontId="8" fillId="0" borderId="30" xfId="0" applyNumberFormat="1" applyFont="1" applyFill="1" applyBorder="1" applyAlignment="1">
      <alignment/>
    </xf>
    <xf numFmtId="2" fontId="1" fillId="0" borderId="12" xfId="0" applyNumberFormat="1" applyFont="1" applyFill="1" applyBorder="1" applyAlignment="1">
      <alignment/>
    </xf>
    <xf numFmtId="0" fontId="0" fillId="0" borderId="30" xfId="0" applyFont="1" applyFill="1" applyBorder="1" applyAlignment="1">
      <alignment/>
    </xf>
    <xf numFmtId="2" fontId="0" fillId="0" borderId="43" xfId="0" applyNumberFormat="1" applyFont="1" applyFill="1" applyBorder="1" applyAlignment="1">
      <alignment/>
    </xf>
    <xf numFmtId="0" fontId="0" fillId="0" borderId="31" xfId="0" applyFont="1" applyFill="1" applyBorder="1" applyAlignment="1">
      <alignment/>
    </xf>
    <xf numFmtId="2" fontId="0" fillId="0" borderId="11" xfId="0" applyNumberFormat="1" applyFont="1" applyFill="1" applyBorder="1" applyAlignment="1">
      <alignment/>
    </xf>
    <xf numFmtId="0" fontId="0" fillId="0" borderId="44" xfId="0" applyFill="1" applyBorder="1" applyAlignment="1">
      <alignment/>
    </xf>
    <xf numFmtId="2" fontId="0" fillId="0" borderId="30" xfId="0" applyNumberFormat="1" applyFont="1" applyFill="1" applyBorder="1" applyAlignment="1">
      <alignment/>
    </xf>
    <xf numFmtId="0" fontId="1" fillId="0" borderId="37" xfId="0" applyFont="1" applyFill="1" applyBorder="1" applyAlignment="1">
      <alignment/>
    </xf>
    <xf numFmtId="2" fontId="28" fillId="0" borderId="21" xfId="0" applyNumberFormat="1" applyFont="1" applyFill="1" applyBorder="1" applyAlignment="1">
      <alignment/>
    </xf>
    <xf numFmtId="2" fontId="28" fillId="0" borderId="45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46" xfId="0" applyFill="1" applyBorder="1" applyAlignment="1">
      <alignment/>
    </xf>
    <xf numFmtId="0" fontId="0" fillId="0" borderId="47" xfId="0" applyFill="1" applyBorder="1" applyAlignment="1">
      <alignment/>
    </xf>
    <xf numFmtId="0" fontId="5" fillId="0" borderId="48" xfId="0" applyFont="1" applyFill="1" applyBorder="1" applyAlignment="1">
      <alignment horizontal="right"/>
    </xf>
    <xf numFmtId="2" fontId="8" fillId="0" borderId="12" xfId="0" applyNumberFormat="1" applyFont="1" applyFill="1" applyBorder="1" applyAlignment="1">
      <alignment/>
    </xf>
    <xf numFmtId="0" fontId="29" fillId="0" borderId="20" xfId="0" applyFont="1" applyFill="1" applyBorder="1" applyAlignment="1">
      <alignment/>
    </xf>
    <xf numFmtId="0" fontId="29" fillId="0" borderId="21" xfId="0" applyFont="1" applyFill="1" applyBorder="1" applyAlignment="1">
      <alignment/>
    </xf>
    <xf numFmtId="2" fontId="29" fillId="0" borderId="22" xfId="0" applyNumberFormat="1" applyFont="1" applyFill="1" applyBorder="1" applyAlignment="1">
      <alignment/>
    </xf>
    <xf numFmtId="0" fontId="29" fillId="0" borderId="12" xfId="0" applyFont="1" applyFill="1" applyBorder="1" applyAlignment="1">
      <alignment/>
    </xf>
  </cellXfs>
  <cellStyles count="47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2"/>
  <sheetViews>
    <sheetView tabSelected="1" view="pageLayout" workbookViewId="0" topLeftCell="A146">
      <selection activeCell="D162" sqref="D162"/>
    </sheetView>
  </sheetViews>
  <sheetFormatPr defaultColWidth="9.140625" defaultRowHeight="12.75"/>
  <cols>
    <col min="1" max="1" width="7.57421875" style="0" customWidth="1"/>
    <col min="2" max="2" width="8.421875" style="0" customWidth="1"/>
    <col min="3" max="3" width="10.00390625" style="0" customWidth="1"/>
    <col min="4" max="4" width="47.28125" style="0" customWidth="1"/>
    <col min="5" max="5" width="9.8515625" style="0" customWidth="1"/>
  </cols>
  <sheetData>
    <row r="1" spans="1:5" ht="19.5" thickBot="1" thickTop="1">
      <c r="A1" s="19" t="s">
        <v>0</v>
      </c>
      <c r="B1" s="20" t="s">
        <v>1</v>
      </c>
      <c r="C1" s="21" t="s">
        <v>2</v>
      </c>
      <c r="D1" s="22" t="s">
        <v>3</v>
      </c>
      <c r="E1" s="23">
        <v>2013</v>
      </c>
    </row>
    <row r="2" spans="1:5" ht="13.5" thickTop="1">
      <c r="A2" s="24">
        <v>1032</v>
      </c>
      <c r="B2" s="25">
        <v>5139</v>
      </c>
      <c r="C2" s="25"/>
      <c r="D2" s="25" t="s">
        <v>64</v>
      </c>
      <c r="E2" s="26">
        <v>0</v>
      </c>
    </row>
    <row r="3" spans="1:5" ht="12.75">
      <c r="A3" s="24">
        <v>1032</v>
      </c>
      <c r="B3" s="25">
        <v>5169</v>
      </c>
      <c r="C3" s="25"/>
      <c r="D3" s="27" t="s">
        <v>70</v>
      </c>
      <c r="E3" s="28">
        <v>0</v>
      </c>
    </row>
    <row r="4" spans="1:5" ht="13.5" thickBot="1">
      <c r="A4" s="29">
        <v>1032</v>
      </c>
      <c r="B4" s="30"/>
      <c r="C4" s="31" t="s">
        <v>74</v>
      </c>
      <c r="D4" s="30"/>
      <c r="E4" s="35">
        <f>SUM(E2:E3)</f>
        <v>0</v>
      </c>
    </row>
    <row r="5" spans="1:5" ht="12.75">
      <c r="A5" s="24">
        <v>2141</v>
      </c>
      <c r="B5" s="25">
        <v>5169</v>
      </c>
      <c r="C5" s="25"/>
      <c r="D5" s="27" t="s">
        <v>64</v>
      </c>
      <c r="E5" s="28">
        <v>0</v>
      </c>
    </row>
    <row r="6" spans="1:5" ht="12.75">
      <c r="A6" s="24">
        <v>2141</v>
      </c>
      <c r="B6" s="25">
        <v>5171</v>
      </c>
      <c r="C6" s="25"/>
      <c r="D6" s="27" t="s">
        <v>70</v>
      </c>
      <c r="E6" s="28">
        <v>0</v>
      </c>
    </row>
    <row r="7" spans="1:5" ht="12.75">
      <c r="A7" s="24">
        <v>2141</v>
      </c>
      <c r="B7" s="25">
        <v>5222</v>
      </c>
      <c r="C7" s="25"/>
      <c r="D7" s="27" t="s">
        <v>73</v>
      </c>
      <c r="E7" s="28">
        <v>0</v>
      </c>
    </row>
    <row r="8" spans="1:5" ht="13.5" thickBot="1">
      <c r="A8" s="29">
        <v>2141</v>
      </c>
      <c r="B8" s="30"/>
      <c r="C8" s="31" t="s">
        <v>72</v>
      </c>
      <c r="D8" s="30"/>
      <c r="E8" s="35">
        <f>SUM(E5:E7)</f>
        <v>0</v>
      </c>
    </row>
    <row r="9" spans="1:5" ht="12.75">
      <c r="A9" s="24">
        <v>2212</v>
      </c>
      <c r="B9" s="25">
        <v>5021</v>
      </c>
      <c r="C9" s="25"/>
      <c r="D9" s="27" t="s">
        <v>6</v>
      </c>
      <c r="E9" s="28">
        <v>30</v>
      </c>
    </row>
    <row r="10" spans="1:5" ht="12.75">
      <c r="A10" s="24">
        <v>2212</v>
      </c>
      <c r="B10" s="25">
        <v>5031</v>
      </c>
      <c r="C10" s="25"/>
      <c r="D10" s="27" t="s">
        <v>31</v>
      </c>
      <c r="E10" s="28">
        <v>6</v>
      </c>
    </row>
    <row r="11" spans="1:5" ht="12.75">
      <c r="A11" s="24">
        <v>2212</v>
      </c>
      <c r="B11" s="25">
        <v>5032</v>
      </c>
      <c r="C11" s="25"/>
      <c r="D11" s="27" t="s">
        <v>67</v>
      </c>
      <c r="E11" s="28">
        <v>2</v>
      </c>
    </row>
    <row r="12" spans="1:5" ht="12.75">
      <c r="A12" s="24">
        <v>2212</v>
      </c>
      <c r="B12" s="25">
        <v>5139</v>
      </c>
      <c r="C12" s="25"/>
      <c r="D12" s="27" t="s">
        <v>7</v>
      </c>
      <c r="E12" s="28">
        <v>3.4</v>
      </c>
    </row>
    <row r="13" spans="1:5" ht="12.75">
      <c r="A13" s="24">
        <v>2212</v>
      </c>
      <c r="B13" s="25">
        <v>5169</v>
      </c>
      <c r="C13" s="25"/>
      <c r="D13" s="27" t="s">
        <v>4</v>
      </c>
      <c r="E13" s="28">
        <v>12</v>
      </c>
    </row>
    <row r="14" spans="1:5" ht="12.75">
      <c r="A14" s="3">
        <v>2212</v>
      </c>
      <c r="B14" s="4">
        <v>5171</v>
      </c>
      <c r="C14" s="25"/>
      <c r="D14" s="33" t="s">
        <v>11</v>
      </c>
      <c r="E14" s="28">
        <v>100</v>
      </c>
    </row>
    <row r="15" spans="1:5" ht="13.5" thickBot="1">
      <c r="A15" s="29">
        <v>2212</v>
      </c>
      <c r="B15" s="30"/>
      <c r="C15" s="34" t="s">
        <v>5</v>
      </c>
      <c r="D15" s="30"/>
      <c r="E15" s="35">
        <f>SUM(E9:E14)</f>
        <v>153.4</v>
      </c>
    </row>
    <row r="16" spans="1:5" ht="12.75">
      <c r="A16" s="24">
        <v>2221</v>
      </c>
      <c r="B16" s="25">
        <v>5329</v>
      </c>
      <c r="C16" s="25"/>
      <c r="D16" s="27" t="s">
        <v>57</v>
      </c>
      <c r="E16" s="28">
        <v>48.91</v>
      </c>
    </row>
    <row r="17" spans="1:5" ht="13.5" thickBot="1">
      <c r="A17" s="29">
        <v>2221</v>
      </c>
      <c r="B17" s="30"/>
      <c r="C17" s="34" t="s">
        <v>9</v>
      </c>
      <c r="D17" s="30"/>
      <c r="E17" s="35">
        <f>SUM(E16)</f>
        <v>48.91</v>
      </c>
    </row>
    <row r="18" spans="1:5" ht="12.75">
      <c r="A18" s="24">
        <v>2310</v>
      </c>
      <c r="B18" s="25">
        <v>5021</v>
      </c>
      <c r="C18" s="25"/>
      <c r="D18" s="27" t="s">
        <v>6</v>
      </c>
      <c r="E18" s="28">
        <v>15</v>
      </c>
    </row>
    <row r="19" spans="1:5" ht="12.75">
      <c r="A19" s="24">
        <v>2310</v>
      </c>
      <c r="B19" s="25">
        <v>5139</v>
      </c>
      <c r="C19" s="25"/>
      <c r="D19" s="27" t="s">
        <v>7</v>
      </c>
      <c r="E19" s="28">
        <v>0</v>
      </c>
    </row>
    <row r="20" spans="1:5" ht="12.75">
      <c r="A20" s="3">
        <v>2310</v>
      </c>
      <c r="B20" s="2">
        <v>5166</v>
      </c>
      <c r="C20" s="25"/>
      <c r="D20" s="2" t="s">
        <v>70</v>
      </c>
      <c r="E20" s="28">
        <v>0</v>
      </c>
    </row>
    <row r="21" spans="1:5" ht="12.75">
      <c r="A21" s="24">
        <v>2310</v>
      </c>
      <c r="B21" s="25">
        <v>5154</v>
      </c>
      <c r="C21" s="25"/>
      <c r="D21" s="27" t="s">
        <v>10</v>
      </c>
      <c r="E21" s="28">
        <v>0</v>
      </c>
    </row>
    <row r="22" spans="1:5" ht="12.75">
      <c r="A22" s="36">
        <v>2310</v>
      </c>
      <c r="B22" s="37">
        <v>5169</v>
      </c>
      <c r="C22" s="37"/>
      <c r="D22" s="38" t="s">
        <v>4</v>
      </c>
      <c r="E22" s="28">
        <v>90</v>
      </c>
    </row>
    <row r="23" spans="1:5" ht="12.75">
      <c r="A23" s="5">
        <v>2310</v>
      </c>
      <c r="B23" s="5">
        <v>5171</v>
      </c>
      <c r="C23" s="5"/>
      <c r="D23" s="6" t="s">
        <v>11</v>
      </c>
      <c r="E23" s="28">
        <v>0</v>
      </c>
    </row>
    <row r="24" spans="1:5" ht="12.75">
      <c r="A24" s="5">
        <v>2310</v>
      </c>
      <c r="B24" s="5">
        <v>5362</v>
      </c>
      <c r="C24" s="5"/>
      <c r="D24" s="5" t="s">
        <v>61</v>
      </c>
      <c r="E24" s="28">
        <v>19</v>
      </c>
    </row>
    <row r="25" spans="1:5" ht="12.75">
      <c r="A25" s="39">
        <v>2310</v>
      </c>
      <c r="B25" s="40">
        <v>6126</v>
      </c>
      <c r="C25" s="40"/>
      <c r="D25" s="41" t="s">
        <v>62</v>
      </c>
      <c r="E25" s="28">
        <v>0</v>
      </c>
    </row>
    <row r="26" spans="1:5" ht="13.5" thickBot="1">
      <c r="A26" s="36">
        <v>2310</v>
      </c>
      <c r="B26" s="42"/>
      <c r="C26" s="34" t="s">
        <v>12</v>
      </c>
      <c r="D26" s="30"/>
      <c r="E26" s="35">
        <f>SUM(E18:E25)</f>
        <v>124</v>
      </c>
    </row>
    <row r="27" spans="1:5" ht="12.75">
      <c r="A27" s="43">
        <v>2321</v>
      </c>
      <c r="B27" s="44"/>
      <c r="C27" s="45"/>
      <c r="D27" s="46" t="s">
        <v>89</v>
      </c>
      <c r="E27" s="32">
        <v>40</v>
      </c>
    </row>
    <row r="28" spans="1:5" ht="12.75">
      <c r="A28" s="43">
        <v>2321</v>
      </c>
      <c r="B28" s="47"/>
      <c r="C28" s="48" t="s">
        <v>88</v>
      </c>
      <c r="D28" s="49"/>
      <c r="E28" s="35">
        <f>SUM(E27)</f>
        <v>40</v>
      </c>
    </row>
    <row r="29" spans="1:5" ht="12.75">
      <c r="A29" s="18">
        <v>3111</v>
      </c>
      <c r="B29" s="5">
        <v>5321</v>
      </c>
      <c r="C29" s="50"/>
      <c r="D29" s="42"/>
      <c r="E29" s="28">
        <v>10</v>
      </c>
    </row>
    <row r="30" spans="1:5" ht="12.75">
      <c r="A30" s="51">
        <v>3111</v>
      </c>
      <c r="B30" s="6"/>
      <c r="C30" s="48" t="s">
        <v>75</v>
      </c>
      <c r="D30" s="42"/>
      <c r="E30" s="35">
        <f>SUM(E29)</f>
        <v>10</v>
      </c>
    </row>
    <row r="31" spans="1:5" ht="12.75">
      <c r="A31" s="52">
        <v>3113</v>
      </c>
      <c r="B31" s="53">
        <v>5321</v>
      </c>
      <c r="C31" s="54"/>
      <c r="D31" s="27" t="s">
        <v>13</v>
      </c>
      <c r="E31" s="28">
        <v>25</v>
      </c>
    </row>
    <row r="32" spans="1:5" ht="13.5" thickBot="1">
      <c r="A32" s="29">
        <v>3113</v>
      </c>
      <c r="B32" s="55"/>
      <c r="C32" s="34" t="s">
        <v>14</v>
      </c>
      <c r="D32" s="30"/>
      <c r="E32" s="35">
        <f>SUM(E31:E31)</f>
        <v>25</v>
      </c>
    </row>
    <row r="33" spans="1:5" ht="12.75">
      <c r="A33" s="24">
        <v>3314</v>
      </c>
      <c r="B33" s="25">
        <v>5021</v>
      </c>
      <c r="C33" s="25"/>
      <c r="D33" s="27" t="s">
        <v>6</v>
      </c>
      <c r="E33" s="28">
        <v>0</v>
      </c>
    </row>
    <row r="34" spans="1:5" ht="12.75">
      <c r="A34" s="24">
        <v>3314</v>
      </c>
      <c r="B34" s="25">
        <v>5031</v>
      </c>
      <c r="C34" s="25"/>
      <c r="D34" s="27" t="s">
        <v>58</v>
      </c>
      <c r="E34" s="28">
        <v>0</v>
      </c>
    </row>
    <row r="35" spans="1:5" ht="12.75">
      <c r="A35" s="24">
        <v>3314</v>
      </c>
      <c r="B35" s="25">
        <v>5032</v>
      </c>
      <c r="C35" s="25"/>
      <c r="D35" s="25" t="s">
        <v>59</v>
      </c>
      <c r="E35" s="56">
        <v>0</v>
      </c>
    </row>
    <row r="36" spans="1:5" ht="12.75">
      <c r="A36" s="24">
        <v>3314</v>
      </c>
      <c r="B36" s="25">
        <v>5136</v>
      </c>
      <c r="C36" s="25"/>
      <c r="D36" s="25" t="s">
        <v>15</v>
      </c>
      <c r="E36" s="57">
        <v>6</v>
      </c>
    </row>
    <row r="37" spans="1:5" ht="12.75">
      <c r="A37" s="36">
        <v>3314</v>
      </c>
      <c r="B37" s="42"/>
      <c r="C37" s="50" t="s">
        <v>16</v>
      </c>
      <c r="D37" s="42"/>
      <c r="E37" s="58">
        <f>SUM(E33:E36)</f>
        <v>6</v>
      </c>
    </row>
    <row r="38" spans="1:5" ht="12.75">
      <c r="A38" s="5">
        <v>3326</v>
      </c>
      <c r="B38" s="5">
        <v>5223</v>
      </c>
      <c r="C38" s="59"/>
      <c r="D38" s="5" t="s">
        <v>63</v>
      </c>
      <c r="E38" s="60">
        <v>0</v>
      </c>
    </row>
    <row r="39" spans="1:5" ht="12.75">
      <c r="A39" s="5"/>
      <c r="B39" s="5"/>
      <c r="C39" s="59" t="s">
        <v>21</v>
      </c>
      <c r="D39" s="5"/>
      <c r="E39" s="61">
        <f>SUM(E38)</f>
        <v>0</v>
      </c>
    </row>
    <row r="40" spans="1:5" ht="12.75">
      <c r="A40" s="24">
        <v>3326</v>
      </c>
      <c r="B40" s="25">
        <v>5021</v>
      </c>
      <c r="C40" s="25"/>
      <c r="D40" s="27" t="s">
        <v>6</v>
      </c>
      <c r="E40" s="28">
        <v>0</v>
      </c>
    </row>
    <row r="41" spans="1:5" ht="12.75">
      <c r="A41" s="24">
        <v>3326</v>
      </c>
      <c r="B41" s="25">
        <v>5139</v>
      </c>
      <c r="C41" s="25"/>
      <c r="D41" s="27" t="s">
        <v>7</v>
      </c>
      <c r="E41" s="28">
        <v>0</v>
      </c>
    </row>
    <row r="42" spans="1:5" ht="12.75">
      <c r="A42" s="24">
        <v>3326</v>
      </c>
      <c r="B42" s="25">
        <v>5169</v>
      </c>
      <c r="C42" s="25"/>
      <c r="D42" s="27" t="s">
        <v>4</v>
      </c>
      <c r="E42" s="28">
        <v>0</v>
      </c>
    </row>
    <row r="43" spans="1:5" ht="12.75">
      <c r="A43" s="24">
        <v>3326</v>
      </c>
      <c r="B43" s="25">
        <v>5171</v>
      </c>
      <c r="C43" s="25"/>
      <c r="D43" s="27" t="s">
        <v>11</v>
      </c>
      <c r="E43" s="28">
        <v>0</v>
      </c>
    </row>
    <row r="44" spans="1:5" ht="12.75">
      <c r="A44" s="24">
        <v>3326</v>
      </c>
      <c r="B44" s="25">
        <v>5172</v>
      </c>
      <c r="C44" s="25"/>
      <c r="D44" s="27" t="s">
        <v>19</v>
      </c>
      <c r="E44" s="28">
        <v>0</v>
      </c>
    </row>
    <row r="45" spans="1:5" ht="12.75">
      <c r="A45" s="24">
        <v>3326</v>
      </c>
      <c r="B45" s="25">
        <v>5223</v>
      </c>
      <c r="C45" s="25"/>
      <c r="D45" s="27" t="s">
        <v>20</v>
      </c>
      <c r="E45" s="28">
        <v>0</v>
      </c>
    </row>
    <row r="46" spans="1:5" ht="13.5" thickBot="1">
      <c r="A46" s="29">
        <v>3326</v>
      </c>
      <c r="B46" s="30"/>
      <c r="C46" s="34" t="s">
        <v>21</v>
      </c>
      <c r="D46" s="30"/>
      <c r="E46" s="35">
        <f>SUM(E40:E45)</f>
        <v>0</v>
      </c>
    </row>
    <row r="47" spans="1:5" ht="12.75">
      <c r="A47" s="24">
        <v>3341</v>
      </c>
      <c r="B47" s="25">
        <v>5169</v>
      </c>
      <c r="C47" s="25"/>
      <c r="D47" s="62" t="s">
        <v>96</v>
      </c>
      <c r="E47" s="28">
        <v>20</v>
      </c>
    </row>
    <row r="48" spans="1:5" ht="13.5" thickBot="1">
      <c r="A48" s="29">
        <v>3341</v>
      </c>
      <c r="B48" s="30"/>
      <c r="C48" s="34" t="s">
        <v>23</v>
      </c>
      <c r="D48" s="30"/>
      <c r="E48" s="35">
        <f>SUM(E47)</f>
        <v>20</v>
      </c>
    </row>
    <row r="49" spans="1:5" ht="12.75">
      <c r="A49" s="24">
        <v>3349</v>
      </c>
      <c r="B49" s="25">
        <v>5021</v>
      </c>
      <c r="C49" s="25"/>
      <c r="D49" s="27" t="s">
        <v>6</v>
      </c>
      <c r="E49" s="28">
        <v>0</v>
      </c>
    </row>
    <row r="50" spans="1:5" ht="12.75">
      <c r="A50" s="24">
        <v>3349</v>
      </c>
      <c r="B50" s="25">
        <v>5169</v>
      </c>
      <c r="C50" s="25"/>
      <c r="D50" s="27" t="s">
        <v>4</v>
      </c>
      <c r="E50" s="28">
        <v>0</v>
      </c>
    </row>
    <row r="51" spans="1:5" ht="12.75">
      <c r="A51" s="36">
        <v>3349</v>
      </c>
      <c r="B51" s="42"/>
      <c r="C51" s="50" t="s">
        <v>24</v>
      </c>
      <c r="D51" s="42"/>
      <c r="E51" s="35">
        <v>0</v>
      </c>
    </row>
    <row r="52" spans="1:5" ht="12.75">
      <c r="A52" s="5">
        <v>3392</v>
      </c>
      <c r="B52" s="5">
        <v>5139</v>
      </c>
      <c r="C52" s="5"/>
      <c r="D52" s="6" t="s">
        <v>7</v>
      </c>
      <c r="E52" s="28">
        <v>0</v>
      </c>
    </row>
    <row r="53" spans="1:5" ht="12.75">
      <c r="A53" s="5">
        <v>3392</v>
      </c>
      <c r="B53" s="5">
        <v>5194</v>
      </c>
      <c r="C53" s="5"/>
      <c r="D53" s="5" t="s">
        <v>25</v>
      </c>
      <c r="E53" s="63">
        <v>0</v>
      </c>
    </row>
    <row r="54" spans="1:5" ht="12.75">
      <c r="A54" s="5">
        <v>3392</v>
      </c>
      <c r="B54" s="5">
        <v>5171</v>
      </c>
      <c r="C54" s="5"/>
      <c r="D54" s="5" t="s">
        <v>11</v>
      </c>
      <c r="E54" s="64">
        <v>0</v>
      </c>
    </row>
    <row r="55" spans="1:5" ht="12.75">
      <c r="A55" s="5">
        <v>3392</v>
      </c>
      <c r="B55" s="5">
        <v>6122</v>
      </c>
      <c r="C55" s="5"/>
      <c r="D55" s="5" t="s">
        <v>90</v>
      </c>
      <c r="E55" s="28">
        <v>0</v>
      </c>
    </row>
    <row r="56" spans="1:5" ht="12.75">
      <c r="A56" s="5">
        <v>3392</v>
      </c>
      <c r="B56" s="5"/>
      <c r="C56" s="59" t="s">
        <v>60</v>
      </c>
      <c r="D56" s="5"/>
      <c r="E56" s="35">
        <v>0</v>
      </c>
    </row>
    <row r="57" spans="1:5" ht="12.75">
      <c r="A57" s="5"/>
      <c r="B57" s="5"/>
      <c r="C57" s="59"/>
      <c r="D57" s="5"/>
      <c r="E57" s="32"/>
    </row>
    <row r="58" spans="1:5" ht="12.75">
      <c r="A58" s="5">
        <v>3399</v>
      </c>
      <c r="B58" s="5">
        <v>5194</v>
      </c>
      <c r="C58" s="59"/>
      <c r="D58" s="5" t="s">
        <v>25</v>
      </c>
      <c r="E58" s="65">
        <v>5.5</v>
      </c>
    </row>
    <row r="59" spans="1:5" ht="12.75">
      <c r="A59" s="5"/>
      <c r="B59" s="5"/>
      <c r="C59" s="66" t="s">
        <v>92</v>
      </c>
      <c r="D59" s="5"/>
      <c r="E59" s="35">
        <f>SUM(E58)</f>
        <v>5.5</v>
      </c>
    </row>
    <row r="60" spans="1:5" ht="12.75">
      <c r="A60" s="5">
        <v>3419</v>
      </c>
      <c r="B60" s="5">
        <v>5021</v>
      </c>
      <c r="C60" s="5"/>
      <c r="D60" s="5" t="s">
        <v>6</v>
      </c>
      <c r="E60" s="67">
        <v>12</v>
      </c>
    </row>
    <row r="61" spans="1:5" ht="12.75">
      <c r="A61" s="5">
        <v>3419</v>
      </c>
      <c r="B61" s="5">
        <v>5031</v>
      </c>
      <c r="C61" s="5"/>
      <c r="D61" s="5" t="s">
        <v>68</v>
      </c>
      <c r="E61" s="68">
        <v>0</v>
      </c>
    </row>
    <row r="62" spans="1:5" ht="12.75">
      <c r="A62" s="5">
        <v>3419</v>
      </c>
      <c r="B62" s="5">
        <v>5032</v>
      </c>
      <c r="C62" s="5"/>
      <c r="D62" s="5" t="s">
        <v>69</v>
      </c>
      <c r="E62" s="68">
        <v>0</v>
      </c>
    </row>
    <row r="63" spans="1:5" ht="12.75">
      <c r="A63" s="5">
        <v>3419</v>
      </c>
      <c r="B63" s="5">
        <v>5139</v>
      </c>
      <c r="C63" s="5"/>
      <c r="D63" s="5" t="s">
        <v>7</v>
      </c>
      <c r="E63" s="69">
        <v>10</v>
      </c>
    </row>
    <row r="64" spans="1:5" ht="12.75">
      <c r="A64" s="5">
        <v>3419</v>
      </c>
      <c r="B64" s="5">
        <v>5154</v>
      </c>
      <c r="C64" s="5"/>
      <c r="D64" s="5" t="s">
        <v>10</v>
      </c>
      <c r="E64" s="70">
        <v>0</v>
      </c>
    </row>
    <row r="65" spans="1:5" ht="12.75">
      <c r="A65" s="5">
        <v>3419</v>
      </c>
      <c r="B65" s="5">
        <v>5156</v>
      </c>
      <c r="C65" s="5"/>
      <c r="D65" s="5" t="s">
        <v>35</v>
      </c>
      <c r="E65" s="71">
        <v>0</v>
      </c>
    </row>
    <row r="66" spans="1:5" ht="12.75">
      <c r="A66" s="5">
        <v>3419</v>
      </c>
      <c r="B66" s="5">
        <v>5169</v>
      </c>
      <c r="C66" s="5"/>
      <c r="D66" s="5" t="s">
        <v>64</v>
      </c>
      <c r="E66" s="71">
        <v>3</v>
      </c>
    </row>
    <row r="67" spans="1:5" ht="12.75">
      <c r="A67" s="5">
        <v>3419</v>
      </c>
      <c r="B67" s="5">
        <v>5171</v>
      </c>
      <c r="C67" s="5"/>
      <c r="D67" s="5" t="s">
        <v>11</v>
      </c>
      <c r="E67" s="72">
        <v>0</v>
      </c>
    </row>
    <row r="68" spans="1:5" ht="12.75">
      <c r="A68" s="5">
        <v>3419</v>
      </c>
      <c r="B68" s="5">
        <v>5162</v>
      </c>
      <c r="C68" s="5"/>
      <c r="D68" s="6" t="s">
        <v>22</v>
      </c>
      <c r="E68" s="73">
        <v>0</v>
      </c>
    </row>
    <row r="69" spans="1:5" ht="12.75">
      <c r="A69" s="5">
        <v>3419</v>
      </c>
      <c r="B69" s="5">
        <v>5222</v>
      </c>
      <c r="C69" s="5"/>
      <c r="D69" s="6" t="s">
        <v>65</v>
      </c>
      <c r="E69" s="74">
        <v>43</v>
      </c>
    </row>
    <row r="70" spans="1:5" ht="12.75">
      <c r="A70" s="5">
        <v>3419</v>
      </c>
      <c r="B70" s="5"/>
      <c r="C70" s="66" t="s">
        <v>85</v>
      </c>
      <c r="D70" s="6"/>
      <c r="E70" s="75">
        <f>SUM(E60+E61+E62+E63+E64+E65+E66+E67+E68+E69)</f>
        <v>68</v>
      </c>
    </row>
    <row r="71" spans="1:5" ht="12.75">
      <c r="A71" s="39">
        <v>3421</v>
      </c>
      <c r="B71" s="40">
        <v>5222</v>
      </c>
      <c r="C71" s="40"/>
      <c r="D71" s="41" t="s">
        <v>26</v>
      </c>
      <c r="E71" s="76">
        <v>0</v>
      </c>
    </row>
    <row r="72" spans="1:5" ht="13.5" thickBot="1">
      <c r="A72" s="29">
        <v>3421</v>
      </c>
      <c r="B72" s="30"/>
      <c r="C72" s="34" t="s">
        <v>27</v>
      </c>
      <c r="D72" s="30"/>
      <c r="E72" s="61">
        <f>SUM(E71)</f>
        <v>0</v>
      </c>
    </row>
    <row r="73" spans="1:5" ht="12.75">
      <c r="A73" s="24">
        <v>3612</v>
      </c>
      <c r="B73" s="25">
        <v>5171</v>
      </c>
      <c r="C73" s="25"/>
      <c r="D73" s="27" t="s">
        <v>11</v>
      </c>
      <c r="E73" s="76">
        <v>0</v>
      </c>
    </row>
    <row r="74" spans="1:5" ht="13.5" thickBot="1">
      <c r="A74" s="29">
        <v>3612</v>
      </c>
      <c r="B74" s="30"/>
      <c r="C74" s="34" t="s">
        <v>28</v>
      </c>
      <c r="D74" s="30"/>
      <c r="E74" s="77">
        <v>0</v>
      </c>
    </row>
    <row r="75" spans="1:5" ht="12.75">
      <c r="A75" s="24">
        <v>3631</v>
      </c>
      <c r="B75" s="25">
        <v>5021</v>
      </c>
      <c r="C75" s="25"/>
      <c r="D75" s="25" t="s">
        <v>6</v>
      </c>
      <c r="E75" s="56">
        <v>0</v>
      </c>
    </row>
    <row r="76" spans="1:5" ht="12.75">
      <c r="A76" s="24">
        <v>3631</v>
      </c>
      <c r="B76" s="25">
        <v>5139</v>
      </c>
      <c r="C76" s="25"/>
      <c r="D76" s="25" t="s">
        <v>7</v>
      </c>
      <c r="E76" s="57">
        <v>0</v>
      </c>
    </row>
    <row r="77" spans="1:5" ht="12.75">
      <c r="A77" s="24">
        <v>3631</v>
      </c>
      <c r="B77" s="25">
        <v>5154</v>
      </c>
      <c r="C77" s="25"/>
      <c r="D77" s="25" t="s">
        <v>10</v>
      </c>
      <c r="E77" s="57">
        <v>120</v>
      </c>
    </row>
    <row r="78" spans="1:5" ht="12.75">
      <c r="A78" s="24">
        <v>3631</v>
      </c>
      <c r="B78" s="25">
        <v>5171</v>
      </c>
      <c r="C78" s="25"/>
      <c r="D78" s="25" t="s">
        <v>11</v>
      </c>
      <c r="E78" s="57">
        <v>20</v>
      </c>
    </row>
    <row r="79" spans="1:5" ht="12.75">
      <c r="A79" s="24">
        <v>3631</v>
      </c>
      <c r="B79" s="25">
        <v>6121</v>
      </c>
      <c r="C79" s="25"/>
      <c r="D79" s="25" t="s">
        <v>29</v>
      </c>
      <c r="E79" s="78">
        <v>0</v>
      </c>
    </row>
    <row r="80" spans="1:5" ht="13.5" thickBot="1">
      <c r="A80" s="29">
        <v>3631</v>
      </c>
      <c r="B80" s="30"/>
      <c r="C80" s="34" t="s">
        <v>30</v>
      </c>
      <c r="D80" s="30"/>
      <c r="E80" s="35">
        <f>SUM(E75:E79)</f>
        <v>140</v>
      </c>
    </row>
    <row r="81" spans="1:5" ht="12.75">
      <c r="A81" s="24">
        <v>3632</v>
      </c>
      <c r="B81" s="25">
        <v>5021</v>
      </c>
      <c r="C81" s="25"/>
      <c r="D81" s="25" t="s">
        <v>6</v>
      </c>
      <c r="E81" s="56">
        <v>0</v>
      </c>
    </row>
    <row r="82" spans="1:5" ht="12.75">
      <c r="A82" s="24">
        <v>3632</v>
      </c>
      <c r="B82" s="25">
        <v>5031</v>
      </c>
      <c r="C82" s="25"/>
      <c r="D82" s="25" t="s">
        <v>31</v>
      </c>
      <c r="E82" s="79">
        <v>0</v>
      </c>
    </row>
    <row r="83" spans="1:5" ht="12.75">
      <c r="A83" s="3">
        <v>3632</v>
      </c>
      <c r="B83" s="2">
        <v>5139</v>
      </c>
      <c r="C83" s="25"/>
      <c r="D83" s="27" t="s">
        <v>7</v>
      </c>
      <c r="E83" s="28">
        <v>3</v>
      </c>
    </row>
    <row r="84" spans="1:5" ht="12.75">
      <c r="A84" s="24">
        <v>3632</v>
      </c>
      <c r="B84" s="25">
        <v>5169</v>
      </c>
      <c r="C84" s="25"/>
      <c r="D84" s="27" t="s">
        <v>4</v>
      </c>
      <c r="E84" s="76">
        <v>5</v>
      </c>
    </row>
    <row r="85" spans="1:5" ht="13.5" thickBot="1">
      <c r="A85" s="29">
        <v>3632</v>
      </c>
      <c r="B85" s="30"/>
      <c r="C85" s="34" t="s">
        <v>32</v>
      </c>
      <c r="D85" s="30"/>
      <c r="E85" s="61">
        <f>SUM(E81:E84)</f>
        <v>8</v>
      </c>
    </row>
    <row r="86" spans="1:5" ht="12.75">
      <c r="A86" s="24">
        <v>3633</v>
      </c>
      <c r="B86" s="25">
        <v>6121</v>
      </c>
      <c r="C86" s="25"/>
      <c r="D86" s="27" t="s">
        <v>29</v>
      </c>
      <c r="E86" s="76">
        <v>0</v>
      </c>
    </row>
    <row r="87" spans="1:5" ht="13.5" thickBot="1">
      <c r="A87" s="29">
        <v>3633</v>
      </c>
      <c r="B87" s="30"/>
      <c r="C87" s="34" t="s">
        <v>33</v>
      </c>
      <c r="D87" s="30"/>
      <c r="E87" s="80">
        <f>SUM(E86)</f>
        <v>0</v>
      </c>
    </row>
    <row r="88" spans="1:5" ht="12.75">
      <c r="A88" s="24">
        <v>3635</v>
      </c>
      <c r="B88" s="25">
        <v>5329</v>
      </c>
      <c r="C88" s="25"/>
      <c r="D88" s="25" t="s">
        <v>8</v>
      </c>
      <c r="E88" s="57">
        <v>0</v>
      </c>
    </row>
    <row r="89" spans="1:5" ht="12.75">
      <c r="A89" s="98">
        <v>3635</v>
      </c>
      <c r="B89" s="99">
        <v>5179</v>
      </c>
      <c r="C89" s="99"/>
      <c r="D89" s="99" t="s">
        <v>71</v>
      </c>
      <c r="E89" s="100">
        <v>90</v>
      </c>
    </row>
    <row r="90" spans="1:5" ht="12.75">
      <c r="A90" s="36">
        <v>3635</v>
      </c>
      <c r="B90" s="42"/>
      <c r="C90" s="50" t="s">
        <v>34</v>
      </c>
      <c r="D90" s="42"/>
      <c r="E90" s="61">
        <f>SUM(E88:E89)</f>
        <v>90</v>
      </c>
    </row>
    <row r="91" spans="1:5" ht="12.75">
      <c r="A91" s="5">
        <v>3639</v>
      </c>
      <c r="B91" s="5">
        <v>5021</v>
      </c>
      <c r="C91" s="5"/>
      <c r="D91" s="81" t="s">
        <v>6</v>
      </c>
      <c r="E91" s="28">
        <v>7</v>
      </c>
    </row>
    <row r="92" spans="1:5" ht="12.75">
      <c r="A92" s="5">
        <v>3639</v>
      </c>
      <c r="B92" s="5">
        <v>5139</v>
      </c>
      <c r="C92" s="5"/>
      <c r="D92" s="5" t="s">
        <v>7</v>
      </c>
      <c r="E92" s="28">
        <v>19</v>
      </c>
    </row>
    <row r="93" spans="1:5" ht="12.75">
      <c r="A93" s="5">
        <v>3639</v>
      </c>
      <c r="B93" s="5">
        <v>5156</v>
      </c>
      <c r="C93" s="5"/>
      <c r="D93" s="5" t="s">
        <v>35</v>
      </c>
      <c r="E93" s="28">
        <v>36</v>
      </c>
    </row>
    <row r="94" spans="1:5" ht="12.75">
      <c r="A94" s="5">
        <v>3639</v>
      </c>
      <c r="B94" s="5">
        <v>5162</v>
      </c>
      <c r="C94" s="5"/>
      <c r="D94" s="43" t="s">
        <v>22</v>
      </c>
      <c r="E94" s="28">
        <v>2.2</v>
      </c>
    </row>
    <row r="95" spans="1:5" ht="12.75">
      <c r="A95" s="5">
        <v>3639</v>
      </c>
      <c r="B95" s="5">
        <v>5163</v>
      </c>
      <c r="C95" s="5"/>
      <c r="D95" s="5" t="s">
        <v>48</v>
      </c>
      <c r="E95" s="28">
        <v>14.2</v>
      </c>
    </row>
    <row r="96" spans="1:5" ht="12.75">
      <c r="A96" s="5">
        <v>3639</v>
      </c>
      <c r="B96" s="5">
        <v>5169</v>
      </c>
      <c r="C96" s="5"/>
      <c r="D96" s="5" t="s">
        <v>64</v>
      </c>
      <c r="E96" s="76">
        <v>55</v>
      </c>
    </row>
    <row r="97" spans="1:5" ht="12.75">
      <c r="A97" s="5">
        <v>3639</v>
      </c>
      <c r="B97" s="5">
        <v>5171</v>
      </c>
      <c r="C97" s="5"/>
      <c r="D97" s="101" t="s">
        <v>93</v>
      </c>
      <c r="E97" s="76">
        <v>400</v>
      </c>
    </row>
    <row r="98" spans="1:5" ht="12.75">
      <c r="A98" s="5">
        <v>3639</v>
      </c>
      <c r="B98" s="5">
        <v>5329</v>
      </c>
      <c r="C98" s="5"/>
      <c r="D98" s="5" t="s">
        <v>86</v>
      </c>
      <c r="E98" s="76">
        <v>101</v>
      </c>
    </row>
    <row r="99" spans="1:5" ht="12.75">
      <c r="A99" s="5">
        <v>3639</v>
      </c>
      <c r="B99" s="5"/>
      <c r="C99" s="59" t="s">
        <v>36</v>
      </c>
      <c r="D99" s="5"/>
      <c r="E99" s="35">
        <f>SUM(E91:E98)</f>
        <v>634.4</v>
      </c>
    </row>
    <row r="100" spans="1:5" ht="12.75">
      <c r="A100" s="5">
        <v>3721</v>
      </c>
      <c r="B100" s="5">
        <v>5169</v>
      </c>
      <c r="C100" s="59"/>
      <c r="D100" s="5" t="s">
        <v>4</v>
      </c>
      <c r="E100" s="76">
        <v>10</v>
      </c>
    </row>
    <row r="101" spans="1:5" ht="12.75">
      <c r="A101" s="5">
        <v>3721</v>
      </c>
      <c r="B101" s="5"/>
      <c r="C101" s="59" t="s">
        <v>66</v>
      </c>
      <c r="D101" s="5"/>
      <c r="E101" s="82">
        <f>SUM(E100)</f>
        <v>10</v>
      </c>
    </row>
    <row r="102" spans="1:5" ht="12.75">
      <c r="A102" s="39">
        <v>3722</v>
      </c>
      <c r="B102" s="40">
        <v>5139</v>
      </c>
      <c r="C102" s="40"/>
      <c r="D102" s="40" t="s">
        <v>7</v>
      </c>
      <c r="E102" s="26">
        <v>5</v>
      </c>
    </row>
    <row r="103" spans="1:5" ht="12.75">
      <c r="A103" s="24">
        <v>3722</v>
      </c>
      <c r="B103" s="25">
        <v>5169</v>
      </c>
      <c r="C103" s="25"/>
      <c r="D103" s="27" t="s">
        <v>4</v>
      </c>
      <c r="E103" s="76">
        <v>215</v>
      </c>
    </row>
    <row r="104" spans="1:5" ht="13.5" thickBot="1">
      <c r="A104" s="29">
        <v>3722</v>
      </c>
      <c r="B104" s="30"/>
      <c r="C104" s="34" t="s">
        <v>38</v>
      </c>
      <c r="D104" s="30"/>
      <c r="E104" s="35">
        <f>SUM(E102:E103)</f>
        <v>220</v>
      </c>
    </row>
    <row r="105" spans="1:5" ht="12.75">
      <c r="A105" s="39">
        <v>3723</v>
      </c>
      <c r="B105" s="40">
        <v>5139</v>
      </c>
      <c r="C105" s="40"/>
      <c r="D105" s="40" t="s">
        <v>7</v>
      </c>
      <c r="E105" s="26">
        <v>0</v>
      </c>
    </row>
    <row r="106" spans="1:5" ht="12.75">
      <c r="A106" s="24">
        <v>3723</v>
      </c>
      <c r="B106" s="25">
        <v>5169</v>
      </c>
      <c r="C106" s="25"/>
      <c r="D106" s="27" t="s">
        <v>4</v>
      </c>
      <c r="E106" s="76">
        <v>80</v>
      </c>
    </row>
    <row r="107" spans="1:5" ht="13.5" thickBot="1">
      <c r="A107" s="29">
        <v>3723</v>
      </c>
      <c r="B107" s="30"/>
      <c r="C107" s="31" t="s">
        <v>91</v>
      </c>
      <c r="D107" s="30"/>
      <c r="E107" s="35">
        <f>SUM(E106)</f>
        <v>80</v>
      </c>
    </row>
    <row r="108" spans="1:5" ht="12.75">
      <c r="A108" s="5">
        <v>3745</v>
      </c>
      <c r="B108" s="5">
        <v>5139</v>
      </c>
      <c r="C108" s="5"/>
      <c r="D108" s="5" t="s">
        <v>7</v>
      </c>
      <c r="E108" s="28">
        <v>7</v>
      </c>
    </row>
    <row r="109" spans="1:5" ht="12.75">
      <c r="A109" s="5">
        <v>3745</v>
      </c>
      <c r="B109" s="5">
        <v>5021</v>
      </c>
      <c r="C109" s="5"/>
      <c r="D109" s="5" t="s">
        <v>6</v>
      </c>
      <c r="E109" s="28">
        <v>27</v>
      </c>
    </row>
    <row r="110" spans="1:5" ht="12.75">
      <c r="A110" s="5">
        <v>3745</v>
      </c>
      <c r="B110" s="5">
        <v>5156</v>
      </c>
      <c r="C110" s="5"/>
      <c r="D110" s="5" t="s">
        <v>35</v>
      </c>
      <c r="E110" s="28">
        <v>4.3</v>
      </c>
    </row>
    <row r="111" spans="1:5" ht="12.75">
      <c r="A111" s="5">
        <v>3745</v>
      </c>
      <c r="B111" s="5">
        <v>5169</v>
      </c>
      <c r="C111" s="5"/>
      <c r="D111" s="5" t="s">
        <v>4</v>
      </c>
      <c r="E111" s="28">
        <v>7</v>
      </c>
    </row>
    <row r="112" spans="1:5" ht="12.75">
      <c r="A112" s="5">
        <v>3745</v>
      </c>
      <c r="B112" s="5">
        <v>5171</v>
      </c>
      <c r="C112" s="5"/>
      <c r="D112" s="43" t="s">
        <v>94</v>
      </c>
      <c r="E112" s="76">
        <v>160</v>
      </c>
    </row>
    <row r="113" spans="1:5" ht="12.75">
      <c r="A113" s="5">
        <v>3745</v>
      </c>
      <c r="B113" s="5"/>
      <c r="C113" s="59" t="s">
        <v>39</v>
      </c>
      <c r="D113" s="5"/>
      <c r="E113" s="35">
        <f>SUM(E108:E112)</f>
        <v>205.3</v>
      </c>
    </row>
    <row r="114" spans="1:5" ht="12.75">
      <c r="A114" s="5">
        <v>3749</v>
      </c>
      <c r="B114" s="5">
        <v>5021</v>
      </c>
      <c r="C114" s="59"/>
      <c r="D114" s="5" t="s">
        <v>6</v>
      </c>
      <c r="E114" s="76">
        <v>0</v>
      </c>
    </row>
    <row r="115" spans="1:5" ht="12.75">
      <c r="A115" s="5">
        <v>3749</v>
      </c>
      <c r="B115" s="5"/>
      <c r="C115" s="59" t="s">
        <v>40</v>
      </c>
      <c r="D115" s="5"/>
      <c r="E115" s="83">
        <f>SUM(E114)</f>
        <v>0</v>
      </c>
    </row>
    <row r="116" spans="1:5" ht="12.75">
      <c r="A116" s="5">
        <v>5511</v>
      </c>
      <c r="B116" s="5">
        <v>5229</v>
      </c>
      <c r="C116" s="59"/>
      <c r="D116" s="5" t="s">
        <v>87</v>
      </c>
      <c r="E116" s="76">
        <v>1.5</v>
      </c>
    </row>
    <row r="117" spans="1:5" ht="12.75">
      <c r="A117" s="5">
        <v>5511</v>
      </c>
      <c r="B117" s="5"/>
      <c r="C117" s="59" t="s">
        <v>41</v>
      </c>
      <c r="D117" s="5"/>
      <c r="E117" s="82">
        <f>SUM(E116)</f>
        <v>1.5</v>
      </c>
    </row>
    <row r="118" spans="1:5" ht="12.75">
      <c r="A118" s="39">
        <v>5512</v>
      </c>
      <c r="B118" s="40">
        <v>5137</v>
      </c>
      <c r="C118" s="40"/>
      <c r="D118" s="84" t="s">
        <v>37</v>
      </c>
      <c r="E118" s="26">
        <v>0</v>
      </c>
    </row>
    <row r="119" spans="1:5" ht="12.75">
      <c r="A119" s="24">
        <v>5512</v>
      </c>
      <c r="B119" s="25">
        <v>5139</v>
      </c>
      <c r="C119" s="25"/>
      <c r="D119" s="81" t="s">
        <v>7</v>
      </c>
      <c r="E119" s="85">
        <v>10</v>
      </c>
    </row>
    <row r="120" spans="1:5" ht="12.75">
      <c r="A120" s="39">
        <v>5512</v>
      </c>
      <c r="B120" s="40">
        <v>5156</v>
      </c>
      <c r="C120" s="40"/>
      <c r="D120" s="86" t="s">
        <v>35</v>
      </c>
      <c r="E120" s="65">
        <v>0.59</v>
      </c>
    </row>
    <row r="121" spans="1:5" ht="12.75">
      <c r="A121" s="24">
        <v>5512</v>
      </c>
      <c r="B121" s="25">
        <v>5169</v>
      </c>
      <c r="C121" s="25"/>
      <c r="D121" s="62" t="s">
        <v>95</v>
      </c>
      <c r="E121" s="65">
        <v>15</v>
      </c>
    </row>
    <row r="122" spans="1:5" ht="12.75">
      <c r="A122" s="24">
        <v>5512</v>
      </c>
      <c r="B122" s="25">
        <v>5171</v>
      </c>
      <c r="C122" s="25"/>
      <c r="D122" s="81" t="s">
        <v>76</v>
      </c>
      <c r="E122" s="87">
        <v>0</v>
      </c>
    </row>
    <row r="123" spans="1:5" ht="13.5" thickBot="1">
      <c r="A123" s="29">
        <v>5512</v>
      </c>
      <c r="B123" s="42"/>
      <c r="C123" s="50" t="s">
        <v>43</v>
      </c>
      <c r="D123" s="30"/>
      <c r="E123" s="77">
        <f>SUM(E118:E122)</f>
        <v>25.59</v>
      </c>
    </row>
    <row r="124" spans="1:5" ht="12.75">
      <c r="A124" s="51">
        <v>6112</v>
      </c>
      <c r="B124" s="5">
        <v>5032</v>
      </c>
      <c r="C124" s="59"/>
      <c r="D124" s="42" t="s">
        <v>83</v>
      </c>
      <c r="E124" s="65">
        <v>37</v>
      </c>
    </row>
    <row r="125" spans="1:5" ht="12.75">
      <c r="A125" s="51">
        <v>6112</v>
      </c>
      <c r="B125" s="5">
        <v>5031</v>
      </c>
      <c r="C125" s="59"/>
      <c r="D125" s="42" t="s">
        <v>31</v>
      </c>
      <c r="E125" s="65">
        <v>82</v>
      </c>
    </row>
    <row r="126" spans="1:5" ht="12.75">
      <c r="A126" s="52">
        <v>6112</v>
      </c>
      <c r="B126" s="5">
        <v>5023</v>
      </c>
      <c r="C126" s="5"/>
      <c r="D126" s="88" t="s">
        <v>6</v>
      </c>
      <c r="E126" s="65">
        <v>405</v>
      </c>
    </row>
    <row r="127" spans="1:5" ht="12.75">
      <c r="A127" s="51">
        <v>6112</v>
      </c>
      <c r="B127" s="5">
        <v>5173</v>
      </c>
      <c r="C127" s="5"/>
      <c r="D127" s="42" t="s">
        <v>50</v>
      </c>
      <c r="E127" s="89">
        <v>12</v>
      </c>
    </row>
    <row r="128" spans="1:5" ht="13.5" thickBot="1">
      <c r="A128" s="29">
        <v>6112</v>
      </c>
      <c r="B128" s="55"/>
      <c r="C128" s="90" t="s">
        <v>44</v>
      </c>
      <c r="D128" s="30"/>
      <c r="E128" s="91">
        <f>SUM(E124+E126)</f>
        <v>442</v>
      </c>
    </row>
    <row r="129" spans="1:5" ht="12.75">
      <c r="A129" s="24">
        <v>6171</v>
      </c>
      <c r="B129" s="25">
        <v>5011</v>
      </c>
      <c r="C129" s="25"/>
      <c r="D129" s="25" t="s">
        <v>45</v>
      </c>
      <c r="E129" s="57">
        <v>119</v>
      </c>
    </row>
    <row r="130" spans="1:5" ht="12.75">
      <c r="A130" s="24">
        <v>6171</v>
      </c>
      <c r="B130" s="25">
        <v>5021</v>
      </c>
      <c r="C130" s="25"/>
      <c r="D130" s="25" t="s">
        <v>6</v>
      </c>
      <c r="E130" s="57">
        <v>170</v>
      </c>
    </row>
    <row r="131" spans="1:5" ht="12.75">
      <c r="A131" s="24">
        <v>6171</v>
      </c>
      <c r="B131" s="25">
        <v>5031</v>
      </c>
      <c r="C131" s="25"/>
      <c r="D131" s="25" t="s">
        <v>31</v>
      </c>
      <c r="E131" s="57">
        <v>64</v>
      </c>
    </row>
    <row r="132" spans="1:5" ht="12.75">
      <c r="A132" s="24">
        <v>6171</v>
      </c>
      <c r="B132" s="25">
        <v>5032</v>
      </c>
      <c r="C132" s="25"/>
      <c r="D132" s="25" t="s">
        <v>46</v>
      </c>
      <c r="E132" s="57">
        <v>23</v>
      </c>
    </row>
    <row r="133" spans="1:5" ht="12.75">
      <c r="A133" s="24">
        <v>6171</v>
      </c>
      <c r="B133" s="25">
        <v>5136</v>
      </c>
      <c r="C133" s="25"/>
      <c r="D133" s="25" t="s">
        <v>15</v>
      </c>
      <c r="E133" s="57">
        <v>5</v>
      </c>
    </row>
    <row r="134" spans="1:5" ht="12.75">
      <c r="A134" s="24">
        <v>6171</v>
      </c>
      <c r="B134" s="25">
        <v>5137</v>
      </c>
      <c r="C134" s="25"/>
      <c r="D134" s="25" t="s">
        <v>37</v>
      </c>
      <c r="E134" s="57">
        <v>27</v>
      </c>
    </row>
    <row r="135" spans="1:5" ht="12.75">
      <c r="A135" s="24">
        <v>6171</v>
      </c>
      <c r="B135" s="25">
        <v>5139</v>
      </c>
      <c r="C135" s="25"/>
      <c r="D135" s="25" t="s">
        <v>7</v>
      </c>
      <c r="E135" s="57">
        <v>27</v>
      </c>
    </row>
    <row r="136" spans="1:5" ht="12.75">
      <c r="A136" s="24">
        <v>6171</v>
      </c>
      <c r="B136" s="25">
        <v>5154</v>
      </c>
      <c r="C136" s="25"/>
      <c r="D136" s="25" t="s">
        <v>10</v>
      </c>
      <c r="E136" s="57">
        <v>0</v>
      </c>
    </row>
    <row r="137" spans="1:5" ht="12.75">
      <c r="A137" s="24">
        <v>6171</v>
      </c>
      <c r="B137" s="25">
        <v>5156</v>
      </c>
      <c r="C137" s="25"/>
      <c r="D137" s="25" t="s">
        <v>35</v>
      </c>
      <c r="E137" s="57">
        <v>0</v>
      </c>
    </row>
    <row r="138" spans="1:5" ht="12.75">
      <c r="A138" s="24">
        <v>6171</v>
      </c>
      <c r="B138" s="25">
        <v>5161</v>
      </c>
      <c r="C138" s="25"/>
      <c r="D138" s="25" t="s">
        <v>47</v>
      </c>
      <c r="E138" s="57">
        <v>4</v>
      </c>
    </row>
    <row r="139" spans="1:5" ht="12.75">
      <c r="A139" s="24">
        <v>6171</v>
      </c>
      <c r="B139" s="25">
        <v>5162</v>
      </c>
      <c r="C139" s="25"/>
      <c r="D139" s="25" t="s">
        <v>22</v>
      </c>
      <c r="E139" s="57">
        <v>14</v>
      </c>
    </row>
    <row r="140" spans="1:5" ht="12.75">
      <c r="A140" s="24">
        <v>6171</v>
      </c>
      <c r="B140" s="25">
        <v>5163</v>
      </c>
      <c r="C140" s="25"/>
      <c r="D140" s="25" t="s">
        <v>48</v>
      </c>
      <c r="E140" s="57">
        <v>18</v>
      </c>
    </row>
    <row r="141" spans="1:5" ht="12.75">
      <c r="A141" s="24">
        <v>6171</v>
      </c>
      <c r="B141" s="25">
        <v>5166</v>
      </c>
      <c r="C141" s="25"/>
      <c r="D141" s="25" t="s">
        <v>17</v>
      </c>
      <c r="E141" s="57">
        <v>0</v>
      </c>
    </row>
    <row r="142" spans="1:5" ht="12.75">
      <c r="A142" s="24">
        <v>6171</v>
      </c>
      <c r="B142" s="25">
        <v>5167</v>
      </c>
      <c r="C142" s="25"/>
      <c r="D142" s="25" t="s">
        <v>49</v>
      </c>
      <c r="E142" s="57">
        <v>9</v>
      </c>
    </row>
    <row r="143" spans="1:5" ht="12.75">
      <c r="A143" s="24">
        <v>6171</v>
      </c>
      <c r="B143" s="25">
        <v>5169</v>
      </c>
      <c r="C143" s="25"/>
      <c r="D143" s="25" t="s">
        <v>4</v>
      </c>
      <c r="E143" s="57">
        <v>87</v>
      </c>
    </row>
    <row r="144" spans="1:5" ht="12.75">
      <c r="A144" s="24">
        <v>6171</v>
      </c>
      <c r="B144" s="25">
        <v>5171</v>
      </c>
      <c r="C144" s="25"/>
      <c r="D144" s="25" t="s">
        <v>11</v>
      </c>
      <c r="E144" s="57">
        <v>9</v>
      </c>
    </row>
    <row r="145" spans="1:5" ht="12.75">
      <c r="A145" s="24">
        <v>6171</v>
      </c>
      <c r="B145" s="25">
        <v>5172</v>
      </c>
      <c r="C145" s="25"/>
      <c r="D145" s="25" t="s">
        <v>19</v>
      </c>
      <c r="E145" s="79">
        <v>0</v>
      </c>
    </row>
    <row r="146" spans="1:5" ht="12.75">
      <c r="A146" s="24">
        <v>6171</v>
      </c>
      <c r="B146" s="25">
        <v>5173</v>
      </c>
      <c r="C146" s="25"/>
      <c r="D146" s="25" t="s">
        <v>50</v>
      </c>
      <c r="E146" s="57">
        <v>0</v>
      </c>
    </row>
    <row r="147" spans="1:5" ht="12.75">
      <c r="A147" s="3">
        <v>6171</v>
      </c>
      <c r="B147" s="4">
        <v>5175</v>
      </c>
      <c r="C147" s="25"/>
      <c r="D147" s="4" t="s">
        <v>18</v>
      </c>
      <c r="E147" s="57">
        <v>10</v>
      </c>
    </row>
    <row r="148" spans="1:5" ht="12.75">
      <c r="A148" s="24">
        <v>6171</v>
      </c>
      <c r="B148" s="25">
        <v>5194</v>
      </c>
      <c r="C148" s="25"/>
      <c r="D148" s="25" t="s">
        <v>25</v>
      </c>
      <c r="E148" s="57">
        <v>0</v>
      </c>
    </row>
    <row r="149" spans="1:5" ht="12.75">
      <c r="A149" s="24">
        <v>6171</v>
      </c>
      <c r="B149" s="25">
        <v>5229</v>
      </c>
      <c r="C149" s="25"/>
      <c r="D149" s="25" t="s">
        <v>51</v>
      </c>
      <c r="E149" s="57">
        <v>1</v>
      </c>
    </row>
    <row r="150" spans="1:5" ht="12.75">
      <c r="A150" s="24">
        <v>6171</v>
      </c>
      <c r="B150" s="25">
        <v>5361</v>
      </c>
      <c r="C150" s="25"/>
      <c r="D150" s="25" t="s">
        <v>52</v>
      </c>
      <c r="E150" s="26">
        <v>0</v>
      </c>
    </row>
    <row r="151" spans="1:5" ht="12.75">
      <c r="A151" s="24">
        <v>6171</v>
      </c>
      <c r="B151" s="25">
        <v>5362</v>
      </c>
      <c r="C151" s="25"/>
      <c r="D151" s="25" t="s">
        <v>42</v>
      </c>
      <c r="E151" s="76">
        <v>0</v>
      </c>
    </row>
    <row r="152" spans="1:5" ht="12.75">
      <c r="A152" s="24">
        <v>6171</v>
      </c>
      <c r="B152" s="25">
        <v>6121</v>
      </c>
      <c r="C152" s="25"/>
      <c r="D152" s="27" t="s">
        <v>29</v>
      </c>
      <c r="E152" s="65">
        <v>0</v>
      </c>
    </row>
    <row r="153" spans="1:5" ht="12.75">
      <c r="A153" s="36">
        <v>6171</v>
      </c>
      <c r="B153" s="42"/>
      <c r="C153" s="50" t="s">
        <v>53</v>
      </c>
      <c r="D153" s="42"/>
      <c r="E153" s="92">
        <f>SUM(E129:E152)</f>
        <v>587</v>
      </c>
    </row>
    <row r="154" spans="1:5" ht="12.75">
      <c r="A154" s="43">
        <v>6310</v>
      </c>
      <c r="B154" s="5">
        <v>5141</v>
      </c>
      <c r="C154" s="59"/>
      <c r="D154" s="43" t="s">
        <v>84</v>
      </c>
      <c r="E154" s="76">
        <v>0</v>
      </c>
    </row>
    <row r="155" spans="1:5" ht="12.75">
      <c r="A155" s="18">
        <v>6310</v>
      </c>
      <c r="B155" s="5">
        <v>5163</v>
      </c>
      <c r="C155" s="59"/>
      <c r="D155" s="5" t="s">
        <v>48</v>
      </c>
      <c r="E155" s="87">
        <v>7</v>
      </c>
    </row>
    <row r="156" spans="1:5" ht="12.75">
      <c r="A156" s="5">
        <v>6310</v>
      </c>
      <c r="B156" s="2"/>
      <c r="C156" s="93" t="s">
        <v>54</v>
      </c>
      <c r="D156" s="2"/>
      <c r="E156" s="77">
        <f>SUM(E154:E155)</f>
        <v>7</v>
      </c>
    </row>
    <row r="157" spans="1:5" ht="12.75">
      <c r="A157" s="39">
        <v>6409</v>
      </c>
      <c r="B157" s="27">
        <v>5362</v>
      </c>
      <c r="C157" s="5"/>
      <c r="D157" s="88" t="s">
        <v>42</v>
      </c>
      <c r="E157" s="76">
        <v>0</v>
      </c>
    </row>
    <row r="158" spans="1:5" ht="12.75">
      <c r="A158" s="24">
        <v>6409</v>
      </c>
      <c r="B158" s="25">
        <v>5366</v>
      </c>
      <c r="C158" s="40"/>
      <c r="D158" s="27" t="s">
        <v>55</v>
      </c>
      <c r="E158" s="65">
        <v>0</v>
      </c>
    </row>
    <row r="159" spans="1:5" ht="13.5" thickBot="1">
      <c r="A159" s="29">
        <v>6409</v>
      </c>
      <c r="B159" s="30"/>
      <c r="C159" s="34" t="s">
        <v>40</v>
      </c>
      <c r="D159" s="30"/>
      <c r="E159" s="83">
        <v>0</v>
      </c>
    </row>
    <row r="160" spans="1:5" ht="16.5" thickBot="1">
      <c r="A160" s="94"/>
      <c r="B160" s="95"/>
      <c r="C160" s="95"/>
      <c r="D160" s="96" t="s">
        <v>56</v>
      </c>
      <c r="E160" s="97">
        <f>SUM(E4+E8+E15+E17+E26+E28+E30+E32+E37+E39+E46+E48+E51+E56+E59+E70+E72+E74+E80+E85+E90+E99+E101+E104+E107+E113+E117+E123+E128+E153+E156)</f>
        <v>2951.6</v>
      </c>
    </row>
    <row r="161" ht="13.5" thickTop="1">
      <c r="E161" s="1"/>
    </row>
    <row r="162" spans="1:4" ht="12.75">
      <c r="A162" t="s">
        <v>97</v>
      </c>
      <c r="D162" t="s">
        <v>98</v>
      </c>
    </row>
    <row r="169" ht="23.25" customHeight="1"/>
  </sheetData>
  <sheetProtection/>
  <printOptions/>
  <pageMargins left="0.3937007874015748" right="0.3937007874015748" top="0.984251968503937" bottom="0.65625" header="0.5118110236220472" footer="0.5118110236220472"/>
  <pageSetup horizontalDpi="300" verticalDpi="300" orientation="portrait" paperSize="9" r:id="rId3"/>
  <headerFooter alignWithMargins="0">
    <oddHeader>&amp;CVýdaje 2013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2.75">
      <c r="B1" s="7" t="s">
        <v>77</v>
      </c>
      <c r="C1" s="8"/>
      <c r="D1" s="13"/>
      <c r="E1" s="13"/>
    </row>
    <row r="2" spans="2:5" ht="12.75">
      <c r="B2" s="7" t="s">
        <v>78</v>
      </c>
      <c r="C2" s="8"/>
      <c r="D2" s="13"/>
      <c r="E2" s="13"/>
    </row>
    <row r="3" spans="2:5" ht="12.75">
      <c r="B3" s="9"/>
      <c r="C3" s="9"/>
      <c r="D3" s="14"/>
      <c r="E3" s="14"/>
    </row>
    <row r="4" spans="2:5" ht="38.25">
      <c r="B4" s="10" t="s">
        <v>79</v>
      </c>
      <c r="C4" s="9"/>
      <c r="D4" s="14"/>
      <c r="E4" s="14"/>
    </row>
    <row r="5" spans="2:5" ht="12.75">
      <c r="B5" s="9"/>
      <c r="C5" s="9"/>
      <c r="D5" s="14"/>
      <c r="E5" s="14"/>
    </row>
    <row r="6" spans="2:5" ht="12.75">
      <c r="B6" s="7" t="s">
        <v>80</v>
      </c>
      <c r="C6" s="8"/>
      <c r="D6" s="13"/>
      <c r="E6" s="15" t="s">
        <v>81</v>
      </c>
    </row>
    <row r="7" spans="2:5" ht="13.5" thickBot="1">
      <c r="B7" s="9"/>
      <c r="C7" s="9"/>
      <c r="D7" s="14"/>
      <c r="E7" s="14"/>
    </row>
    <row r="8" spans="2:5" ht="39" thickBot="1">
      <c r="B8" s="11" t="s">
        <v>82</v>
      </c>
      <c r="C8" s="12"/>
      <c r="D8" s="16"/>
      <c r="E8" s="17">
        <v>11</v>
      </c>
    </row>
    <row r="9" spans="2:5" ht="12.75">
      <c r="B9" s="9"/>
      <c r="C9" s="9"/>
      <c r="D9" s="14"/>
      <c r="E9" s="14"/>
    </row>
    <row r="10" spans="2:5" ht="12.75">
      <c r="B10" s="9"/>
      <c r="C10" s="9"/>
      <c r="D10" s="14"/>
      <c r="E10" s="14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</dc:creator>
  <cp:keywords/>
  <dc:description/>
  <cp:lastModifiedBy>Pavici</cp:lastModifiedBy>
  <cp:lastPrinted>2012-11-30T15:51:00Z</cp:lastPrinted>
  <dcterms:modified xsi:type="dcterms:W3CDTF">2012-12-02T20:07:44Z</dcterms:modified>
  <cp:category/>
  <cp:version/>
  <cp:contentType/>
  <cp:contentStatus/>
</cp:coreProperties>
</file>